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bookViews>
    <workbookView xWindow="0" yWindow="0" windowWidth="17256" windowHeight="7272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calcPr calcId="162913"/>
</workbook>
</file>

<file path=xl/calcChain.xml><?xml version="1.0" encoding="utf-8"?>
<calcChain xmlns="http://schemas.openxmlformats.org/spreadsheetml/2006/main">
  <c r="D67" i="1" l="1"/>
  <c r="D68" i="1"/>
  <c r="D69" i="1"/>
  <c r="D70" i="1"/>
  <c r="D71" i="1"/>
  <c r="D72" i="1"/>
  <c r="D61" i="1"/>
  <c r="D62" i="1"/>
  <c r="D63" i="1"/>
  <c r="D64" i="1"/>
  <c r="D65" i="1"/>
  <c r="D66" i="1"/>
  <c r="D55" i="1"/>
  <c r="D56" i="1"/>
  <c r="D57" i="1"/>
  <c r="D58" i="1"/>
  <c r="D59" i="1"/>
  <c r="D60" i="1"/>
  <c r="D49" i="1"/>
  <c r="D50" i="1"/>
  <c r="D51" i="1"/>
  <c r="D52" i="1"/>
  <c r="D53" i="1"/>
  <c r="D54" i="1"/>
  <c r="D43" i="1"/>
  <c r="D44" i="1"/>
  <c r="D45" i="1"/>
  <c r="D46" i="1"/>
  <c r="D47" i="1"/>
  <c r="D48" i="1"/>
  <c r="D37" i="1"/>
  <c r="D38" i="1"/>
  <c r="D39" i="1"/>
  <c r="D40" i="1"/>
  <c r="D41" i="1"/>
  <c r="D42" i="1"/>
  <c r="D31" i="1"/>
  <c r="D32" i="1"/>
  <c r="D33" i="1"/>
  <c r="D34" i="1"/>
  <c r="D35" i="1"/>
  <c r="D36" i="1"/>
  <c r="D25" i="1"/>
  <c r="D26" i="1"/>
  <c r="D27" i="1"/>
  <c r="D28" i="1"/>
  <c r="D29" i="1"/>
  <c r="D30" i="1"/>
  <c r="D19" i="1"/>
  <c r="D20" i="1"/>
  <c r="D21" i="1"/>
  <c r="D22" i="1"/>
  <c r="D23" i="1"/>
  <c r="D24" i="1"/>
  <c r="D13" i="1"/>
  <c r="D14" i="1"/>
  <c r="D15" i="1"/>
  <c r="D16" i="1"/>
  <c r="D17" i="1"/>
  <c r="D18" i="1"/>
  <c r="F70" i="1"/>
  <c r="F71" i="1"/>
  <c r="F72" i="1"/>
  <c r="F73" i="1"/>
  <c r="E70" i="1"/>
  <c r="E71" i="1"/>
  <c r="E72" i="1"/>
  <c r="E73" i="1"/>
  <c r="B70" i="1"/>
  <c r="B71" i="1"/>
  <c r="B72" i="1"/>
  <c r="B73" i="1"/>
  <c r="F64" i="1"/>
  <c r="F65" i="1"/>
  <c r="F66" i="1"/>
  <c r="F67" i="1"/>
  <c r="F68" i="1"/>
  <c r="F69" i="1"/>
  <c r="C67" i="1"/>
  <c r="C68" i="1"/>
  <c r="C69" i="1"/>
  <c r="E64" i="1"/>
  <c r="E65" i="1"/>
  <c r="E66" i="1"/>
  <c r="E67" i="1"/>
  <c r="E68" i="1"/>
  <c r="E69" i="1"/>
  <c r="B64" i="1"/>
  <c r="B65" i="1"/>
  <c r="B66" i="1"/>
  <c r="B67" i="1"/>
  <c r="B68" i="1"/>
  <c r="B69" i="1"/>
  <c r="F61" i="1"/>
  <c r="F62" i="1"/>
  <c r="F63" i="1"/>
  <c r="F56" i="1"/>
  <c r="F57" i="1"/>
  <c r="F58" i="1"/>
  <c r="F59" i="1"/>
  <c r="F60" i="1"/>
  <c r="F51" i="1"/>
  <c r="F52" i="1"/>
  <c r="F53" i="1"/>
  <c r="F54" i="1"/>
  <c r="F55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F44" i="1"/>
  <c r="F45" i="1"/>
  <c r="F46" i="1"/>
  <c r="F47" i="1"/>
  <c r="E41" i="1"/>
  <c r="E42" i="1"/>
  <c r="E43" i="1"/>
  <c r="E44" i="1"/>
  <c r="E45" i="1"/>
  <c r="E46" i="1"/>
  <c r="E47" i="1"/>
  <c r="E48" i="1"/>
  <c r="C47" i="1"/>
  <c r="C48" i="1"/>
  <c r="C44" i="1"/>
  <c r="C45" i="1"/>
  <c r="C46" i="1"/>
  <c r="B41" i="1"/>
  <c r="B42" i="1"/>
  <c r="B43" i="1"/>
  <c r="B44" i="1"/>
  <c r="B45" i="1"/>
  <c r="B46" i="1"/>
  <c r="B47" i="1"/>
  <c r="B48" i="1"/>
  <c r="F39" i="1"/>
  <c r="F40" i="1"/>
  <c r="F34" i="1"/>
  <c r="F35" i="1"/>
  <c r="F36" i="1"/>
  <c r="F37" i="1"/>
  <c r="F38" i="1"/>
  <c r="F29" i="1"/>
  <c r="F30" i="1"/>
  <c r="F31" i="1"/>
  <c r="F32" i="1"/>
  <c r="F3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F21" i="1"/>
  <c r="F22" i="1"/>
  <c r="F23" i="1"/>
  <c r="F14" i="1"/>
  <c r="F15" i="1"/>
  <c r="F16" i="1"/>
  <c r="F17" i="1"/>
  <c r="F18" i="1"/>
  <c r="F19" i="1"/>
  <c r="F20" i="1"/>
  <c r="E14" i="1"/>
  <c r="E15" i="1"/>
  <c r="E16" i="1"/>
  <c r="E17" i="1"/>
  <c r="E18" i="1"/>
  <c r="E19" i="1"/>
  <c r="E20" i="1"/>
  <c r="E21" i="1"/>
  <c r="E22" i="1"/>
  <c r="E23" i="1"/>
  <c r="B14" i="1"/>
  <c r="B15" i="1"/>
  <c r="B16" i="1"/>
  <c r="B17" i="1"/>
  <c r="B18" i="1"/>
  <c r="B19" i="1"/>
  <c r="B20" i="1"/>
  <c r="B21" i="1"/>
  <c r="B22" i="1"/>
  <c r="B23" i="1"/>
  <c r="E7" i="1"/>
  <c r="E8" i="1"/>
  <c r="E9" i="1"/>
  <c r="E10" i="1"/>
  <c r="E11" i="1"/>
  <c r="E12" i="1"/>
  <c r="E13" i="1"/>
  <c r="B7" i="1"/>
  <c r="B8" i="1"/>
  <c r="B9" i="1"/>
  <c r="B10" i="1"/>
  <c r="B11" i="1"/>
  <c r="B12" i="1"/>
  <c r="B13" i="1"/>
</calcChain>
</file>

<file path=xl/sharedStrings.xml><?xml version="1.0" encoding="utf-8"?>
<sst xmlns="http://schemas.openxmlformats.org/spreadsheetml/2006/main" count="94" uniqueCount="24">
  <si>
    <t>Участник</t>
  </si>
  <si>
    <t>№ п/п</t>
  </si>
  <si>
    <t>Класс обучения</t>
  </si>
  <si>
    <t>Сокращенное наименование образовательной организации</t>
  </si>
  <si>
    <t>Количество баллов, набранных при выполнении заданий</t>
  </si>
  <si>
    <t>Место в рейтинге участников олимпиады по количеству набранных баллов</t>
  </si>
  <si>
    <t>Ф.И.О.</t>
  </si>
  <si>
    <t>Статус участника олимпиады( "участник", "призер", "победитель")</t>
  </si>
  <si>
    <t>предмет: Биология</t>
  </si>
  <si>
    <t>Результаты участников школьного этапа Всероссийской олимпиады школьников по каждому общеобразовательному предмету в МАОУ СОШ г. Нестерова имени В.И. Пацаева в 2024 -2025 учебном году</t>
  </si>
  <si>
    <t>участник</t>
  </si>
  <si>
    <t>5А</t>
  </si>
  <si>
    <t>5К</t>
  </si>
  <si>
    <t>6Л</t>
  </si>
  <si>
    <t>победитель</t>
  </si>
  <si>
    <t>призер</t>
  </si>
  <si>
    <t>7А</t>
  </si>
  <si>
    <t>7К</t>
  </si>
  <si>
    <t>8И</t>
  </si>
  <si>
    <t>9К</t>
  </si>
  <si>
    <t>9А</t>
  </si>
  <si>
    <t>10А</t>
  </si>
  <si>
    <t>11А</t>
  </si>
  <si>
    <t>МАОУ СОШ г. Нестерова имени В.И. Пацаева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</si>
</sst>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272~1/AppData/Local/Temp/Rar$DIa0.361/grade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272~1/AppData/Local/Temp/Rar$DIa0.527/grade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272~1/AppData/Local/Temp/Rar$DIa0.292/grade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272~1/AppData/Local/Temp/Rar$DIa0.166/grade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272~1/AppData/Local/Temp/Rar$DIa0.476/grade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272~1/AppData/Local/Temp/Rar$DIa0.357/grade1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272~1/AppData/Local/Temp/Rar$DIa0.517/grade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 t="str">
            <v>Захарова София Сергеевна</v>
          </cell>
          <cell r="E4">
            <v>9.8000000000000007</v>
          </cell>
        </row>
        <row r="5">
          <cell r="C5" t="str">
            <v>Королёва Варвара Олеговна</v>
          </cell>
          <cell r="E5">
            <v>9.1999999999999993</v>
          </cell>
        </row>
        <row r="6">
          <cell r="C6" t="str">
            <v>Слепынина Полина Романовна</v>
          </cell>
          <cell r="E6">
            <v>8.6</v>
          </cell>
        </row>
        <row r="7">
          <cell r="C7" t="str">
            <v>Косинов Андрей Максимович</v>
          </cell>
          <cell r="E7">
            <v>8.4</v>
          </cell>
        </row>
        <row r="8">
          <cell r="C8" t="str">
            <v>Зайцева Полина Александровна</v>
          </cell>
          <cell r="E8">
            <v>7.4</v>
          </cell>
        </row>
        <row r="9">
          <cell r="C9" t="str">
            <v>Цепелев Егор Олегович</v>
          </cell>
          <cell r="E9">
            <v>5.8</v>
          </cell>
        </row>
        <row r="10">
          <cell r="C10" t="str">
            <v>Фокин Степан Сергеевич</v>
          </cell>
          <cell r="E10">
            <v>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 t="str">
            <v>Мальцева Злата Сергеевна</v>
          </cell>
          <cell r="E4">
            <v>11</v>
          </cell>
        </row>
        <row r="5">
          <cell r="C5" t="str">
            <v>Ряскин Иван Сергеевич</v>
          </cell>
          <cell r="E5">
            <v>10.8</v>
          </cell>
        </row>
        <row r="6">
          <cell r="C6" t="str">
            <v>Пак Малика Игоревна</v>
          </cell>
          <cell r="E6">
            <v>9.1999999999999993</v>
          </cell>
        </row>
        <row r="7">
          <cell r="C7" t="str">
            <v>Стогниев Ростислав Александрович</v>
          </cell>
          <cell r="E7">
            <v>8.4</v>
          </cell>
        </row>
        <row r="8">
          <cell r="C8" t="str">
            <v>Янча Дмитрий Сергеевич</v>
          </cell>
          <cell r="E8">
            <v>8.1999999999999993</v>
          </cell>
        </row>
        <row r="9">
          <cell r="C9" t="str">
            <v>Логвинова Ника Витальевна</v>
          </cell>
          <cell r="E9">
            <v>7.4</v>
          </cell>
        </row>
        <row r="10">
          <cell r="C10" t="str">
            <v>Молчанов Максим Дмитриевич</v>
          </cell>
          <cell r="E10">
            <v>7.2</v>
          </cell>
        </row>
        <row r="11">
          <cell r="C11" t="str">
            <v>Снисаренко Кирилл Сергеевич</v>
          </cell>
          <cell r="E11">
            <v>6.4</v>
          </cell>
        </row>
        <row r="12">
          <cell r="C12" t="str">
            <v>Сизиков Никита Александрович</v>
          </cell>
          <cell r="E12">
            <v>5</v>
          </cell>
        </row>
        <row r="13">
          <cell r="C13" t="str">
            <v>Плохушко Ярослав Максимович</v>
          </cell>
          <cell r="E13">
            <v>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 t="str">
            <v>Акопян Милана Аршаковна</v>
          </cell>
          <cell r="E4">
            <v>18.600000000000001</v>
          </cell>
        </row>
        <row r="5">
          <cell r="C5" t="str">
            <v>Прензелевич Евгений Евгеньевич</v>
          </cell>
          <cell r="E5">
            <v>17.600000000000001</v>
          </cell>
        </row>
        <row r="6">
          <cell r="C6" t="str">
            <v>Железняк Ульяна Алексеевна</v>
          </cell>
          <cell r="E6">
            <v>17.600000000000001</v>
          </cell>
        </row>
        <row r="7">
          <cell r="C7" t="str">
            <v>Калинин Андрей Михайлович</v>
          </cell>
          <cell r="E7">
            <v>17.2</v>
          </cell>
        </row>
        <row r="8">
          <cell r="C8" t="str">
            <v>Сербин Артём Алексеевич</v>
          </cell>
          <cell r="E8">
            <v>16.600000000000001</v>
          </cell>
        </row>
        <row r="9">
          <cell r="C9" t="str">
            <v>Паукштис Савелий Артёмович</v>
          </cell>
          <cell r="E9">
            <v>15.4</v>
          </cell>
        </row>
        <row r="10">
          <cell r="C10" t="str">
            <v>Барановский Владислав Дмитриевич</v>
          </cell>
          <cell r="E10">
            <v>14.4</v>
          </cell>
        </row>
        <row r="11">
          <cell r="C11" t="str">
            <v>Никитин Никита Эдуардович</v>
          </cell>
          <cell r="E11">
            <v>14</v>
          </cell>
        </row>
        <row r="12">
          <cell r="C12" t="str">
            <v>Мамаев Дмитрий Андреевич</v>
          </cell>
          <cell r="E12">
            <v>13.8</v>
          </cell>
        </row>
        <row r="13">
          <cell r="C13" t="str">
            <v>Черепанов Тимофей Андреевич</v>
          </cell>
          <cell r="E13">
            <v>13.2</v>
          </cell>
        </row>
        <row r="14">
          <cell r="C14" t="str">
            <v>Леонова Полина Алексеевна</v>
          </cell>
          <cell r="E14">
            <v>13.2</v>
          </cell>
        </row>
        <row r="15">
          <cell r="C15" t="str">
            <v>Козлов Александр Александрович</v>
          </cell>
          <cell r="E15">
            <v>13</v>
          </cell>
        </row>
        <row r="16">
          <cell r="C16" t="str">
            <v>Тарасов Артур Игоревич</v>
          </cell>
          <cell r="E16">
            <v>12.8</v>
          </cell>
        </row>
        <row r="17">
          <cell r="C17" t="str">
            <v>Шинкевичуте Кира Сергеевна</v>
          </cell>
          <cell r="E17">
            <v>12.4</v>
          </cell>
        </row>
        <row r="18">
          <cell r="C18" t="str">
            <v>Пантющенко Яна Борисовна</v>
          </cell>
          <cell r="E18">
            <v>12.4</v>
          </cell>
        </row>
        <row r="19">
          <cell r="C19" t="str">
            <v>Горбачева Амалия Сергеевна</v>
          </cell>
          <cell r="E19">
            <v>11</v>
          </cell>
        </row>
        <row r="20">
          <cell r="C20" t="str">
            <v>Чичикайло Даниил Андреевич</v>
          </cell>
          <cell r="E20">
            <v>10.199999999999999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 t="str">
            <v>Муравьев Егор Владимирович</v>
          </cell>
          <cell r="E4">
            <v>21.2</v>
          </cell>
        </row>
        <row r="5">
          <cell r="C5" t="str">
            <v>Комоликов Игорь Викторович</v>
          </cell>
          <cell r="E5">
            <v>17</v>
          </cell>
        </row>
        <row r="6">
          <cell r="C6" t="str">
            <v>Бобров Артём Васильевич</v>
          </cell>
          <cell r="E6">
            <v>16.399999999999999</v>
          </cell>
        </row>
        <row r="7">
          <cell r="C7" t="str">
            <v>Филиппова Виктория Юрьевна</v>
          </cell>
          <cell r="E7">
            <v>14.7</v>
          </cell>
        </row>
        <row r="8">
          <cell r="C8" t="str">
            <v>Архипов Егор Дмитриевич</v>
          </cell>
          <cell r="E8">
            <v>14.5</v>
          </cell>
        </row>
        <row r="9">
          <cell r="C9" t="str">
            <v>Помогаев Александр Рахматжонович</v>
          </cell>
          <cell r="E9">
            <v>13.4</v>
          </cell>
        </row>
        <row r="10">
          <cell r="C10" t="str">
            <v>Тимошенко Анна Сергеевна</v>
          </cell>
          <cell r="E10">
            <v>12.9</v>
          </cell>
        </row>
        <row r="11">
          <cell r="C11" t="str">
            <v>Михеев Иван Николаевич</v>
          </cell>
          <cell r="E11">
            <v>2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 t="str">
            <v>Прокопчук Дарья Андреевна</v>
          </cell>
          <cell r="E4">
            <v>32.1</v>
          </cell>
        </row>
        <row r="5">
          <cell r="C5" t="str">
            <v>Сорокин Кирилл Олегович</v>
          </cell>
          <cell r="E5">
            <v>22.2</v>
          </cell>
        </row>
        <row r="6">
          <cell r="C6" t="str">
            <v>Вдовичена Кристина Алексеевна</v>
          </cell>
          <cell r="E6">
            <v>20.8</v>
          </cell>
        </row>
        <row r="7">
          <cell r="C7" t="str">
            <v>Семенов Захар Андреевич</v>
          </cell>
          <cell r="E7">
            <v>20.6</v>
          </cell>
        </row>
        <row r="8">
          <cell r="C8" t="str">
            <v>Васюкова Ксения Юрьевна</v>
          </cell>
          <cell r="E8">
            <v>20</v>
          </cell>
        </row>
        <row r="9">
          <cell r="C9" t="str">
            <v>Вдовичена Устина Алексеевна</v>
          </cell>
          <cell r="E9">
            <v>19.600000000000001</v>
          </cell>
        </row>
        <row r="10">
          <cell r="C10" t="str">
            <v>Петров Сергей Александрович</v>
          </cell>
          <cell r="E10">
            <v>19</v>
          </cell>
        </row>
        <row r="11">
          <cell r="C11" t="str">
            <v>Романенко Кирилл Андреевич</v>
          </cell>
          <cell r="E11">
            <v>18.100000000000001</v>
          </cell>
        </row>
        <row r="12">
          <cell r="C12" t="str">
            <v>Кашев Кирилл Викторович</v>
          </cell>
          <cell r="E12">
            <v>16.100000000000001</v>
          </cell>
        </row>
        <row r="13">
          <cell r="C13" t="str">
            <v>Репкина Владислава Сергеевна</v>
          </cell>
          <cell r="E13">
            <v>14.8</v>
          </cell>
        </row>
        <row r="14">
          <cell r="C14" t="str">
            <v>Надуева Полина Алексеевна</v>
          </cell>
          <cell r="E14">
            <v>14.8</v>
          </cell>
        </row>
        <row r="15">
          <cell r="C15" t="str">
            <v>Дмитриева Милена Дмитриевна</v>
          </cell>
          <cell r="E15">
            <v>14.3</v>
          </cell>
        </row>
        <row r="16">
          <cell r="C16" t="str">
            <v>Скрябина Анастасия Олеговна</v>
          </cell>
          <cell r="E16">
            <v>14.3</v>
          </cell>
        </row>
        <row r="17">
          <cell r="C17" t="str">
            <v>Ятманкина Юлия Вадимовна</v>
          </cell>
          <cell r="E17">
            <v>14.3</v>
          </cell>
        </row>
        <row r="18">
          <cell r="C18" t="str">
            <v>Яковчук Никита Алексеевич</v>
          </cell>
          <cell r="E18">
            <v>8.5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 t="str">
            <v>Лысенков Егор Александрович</v>
          </cell>
          <cell r="E4">
            <v>27</v>
          </cell>
        </row>
        <row r="5">
          <cell r="C5" t="str">
            <v>Альтман Владислав Денисович</v>
          </cell>
          <cell r="E5">
            <v>25.6</v>
          </cell>
        </row>
        <row r="6">
          <cell r="C6" t="str">
            <v>Суворова Анастасия Владимировна</v>
          </cell>
          <cell r="E6">
            <v>22.2</v>
          </cell>
        </row>
        <row r="7">
          <cell r="C7" t="str">
            <v>Дьячина Виктория Анатольевна</v>
          </cell>
          <cell r="E7">
            <v>22.2</v>
          </cell>
        </row>
        <row r="8">
          <cell r="C8" t="str">
            <v>Руденко Ангелина Дмитриевна</v>
          </cell>
          <cell r="E8">
            <v>18.399999999999999</v>
          </cell>
        </row>
        <row r="9">
          <cell r="C9" t="str">
            <v>Уханова Екатерина Дмитриевна</v>
          </cell>
          <cell r="E9">
            <v>14.8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C4" t="str">
            <v>Роменков Глеб Николаевич</v>
          </cell>
          <cell r="E4">
            <v>26.9</v>
          </cell>
        </row>
        <row r="5">
          <cell r="C5" t="str">
            <v>Самадов Владимир Сергеевич</v>
          </cell>
          <cell r="E5">
            <v>20.399999999999999</v>
          </cell>
        </row>
        <row r="6">
          <cell r="C6" t="str">
            <v>Токарев Артём Александрович</v>
          </cell>
          <cell r="E6">
            <v>15.4</v>
          </cell>
        </row>
        <row r="7">
          <cell r="C7" t="str">
            <v>Шишлов Артём Витальевич</v>
          </cell>
          <cell r="E7">
            <v>6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8"/>
  <sheetViews>
    <sheetView tabSelected="1" topLeftCell="A49" workbookViewId="0">
      <selection activeCell="B76" sqref="B76"/>
    </sheetView>
  </sheetViews>
  <sheetFormatPr defaultRowHeight="14.4" x14ac:dyDescent="0.3"/>
  <cols>
    <col min="1" max="1" width="5.109375" customWidth="1"/>
    <col min="2" max="2" width="34.109375" customWidth="1"/>
    <col min="3" max="3" width="6.6640625" customWidth="1"/>
    <col min="4" max="4" width="42.33203125" customWidth="1"/>
    <col min="5" max="5" width="12.6640625" customWidth="1"/>
    <col min="6" max="6" width="17.5546875" customWidth="1"/>
    <col min="7" max="7" width="15" customWidth="1"/>
  </cols>
  <sheetData>
    <row r="2" spans="1:7" x14ac:dyDescent="0.3">
      <c r="A2" s="16" t="s">
        <v>9</v>
      </c>
      <c r="B2" s="16"/>
      <c r="C2" s="16"/>
      <c r="D2" s="16"/>
      <c r="E2" s="16"/>
      <c r="F2" s="16"/>
      <c r="G2" s="16"/>
    </row>
    <row r="3" spans="1:7" ht="48" customHeight="1" x14ac:dyDescent="0.3">
      <c r="A3" s="16"/>
      <c r="B3" s="16"/>
      <c r="C3" s="16"/>
      <c r="D3" s="16"/>
      <c r="E3" s="16"/>
      <c r="F3" s="16"/>
      <c r="G3" s="16"/>
    </row>
    <row r="4" spans="1:7" ht="17.25" customHeight="1" x14ac:dyDescent="0.3">
      <c r="B4" s="3" t="s">
        <v>8</v>
      </c>
    </row>
    <row r="5" spans="1:7" ht="17.25" customHeight="1" x14ac:dyDescent="0.3">
      <c r="A5" s="1"/>
      <c r="B5" s="17" t="s">
        <v>0</v>
      </c>
      <c r="C5" s="18"/>
      <c r="D5" s="18"/>
      <c r="E5" s="18"/>
      <c r="F5" s="18"/>
      <c r="G5" s="18"/>
    </row>
    <row r="6" spans="1:7" s="15" customFormat="1" ht="100.5" customHeight="1" x14ac:dyDescent="0.25">
      <c r="A6" s="13" t="s">
        <v>1</v>
      </c>
      <c r="B6" s="13" t="s">
        <v>6</v>
      </c>
      <c r="C6" s="14" t="s">
        <v>2</v>
      </c>
      <c r="D6" s="13" t="s">
        <v>3</v>
      </c>
      <c r="E6" s="13" t="s">
        <v>4</v>
      </c>
      <c r="F6" s="13" t="s">
        <v>7</v>
      </c>
      <c r="G6" s="13" t="s">
        <v>5</v>
      </c>
    </row>
    <row r="7" spans="1:7" s="2" customFormat="1" ht="20.25" customHeight="1" x14ac:dyDescent="0.25">
      <c r="A7" s="4">
        <v>1</v>
      </c>
      <c r="B7" s="4" t="str">
        <f>[1]Sheet1!C4</f>
        <v>Захарова София Сергеевна</v>
      </c>
      <c r="C7" s="4" t="s">
        <v>11</v>
      </c>
      <c r="D7" s="4" t="s">
        <v>23</v>
      </c>
      <c r="E7" s="4">
        <f>[1]Sheet1!E4</f>
        <v>9.8000000000000007</v>
      </c>
      <c r="F7" s="4" t="s">
        <v>10</v>
      </c>
      <c r="G7" s="4"/>
    </row>
    <row r="8" spans="1:7" s="2" customFormat="1" ht="20.25" customHeight="1" x14ac:dyDescent="0.25">
      <c r="A8" s="4">
        <v>2</v>
      </c>
      <c r="B8" s="4" t="str">
        <f>[1]Sheet1!C5</f>
        <v>Королёва Варвара Олеговна</v>
      </c>
      <c r="C8" s="4" t="s">
        <v>12</v>
      </c>
      <c r="D8" s="4" t="s">
        <v>23</v>
      </c>
      <c r="E8" s="4">
        <f>[1]Sheet1!E5</f>
        <v>9.1999999999999993</v>
      </c>
      <c r="F8" s="4" t="s">
        <v>10</v>
      </c>
      <c r="G8" s="4"/>
    </row>
    <row r="9" spans="1:7" s="2" customFormat="1" ht="20.25" customHeight="1" x14ac:dyDescent="0.25">
      <c r="A9" s="4">
        <v>3</v>
      </c>
      <c r="B9" s="4" t="str">
        <f>[1]Sheet1!C6</f>
        <v>Слепынина Полина Романовна</v>
      </c>
      <c r="C9" s="4" t="s">
        <v>11</v>
      </c>
      <c r="D9" s="4" t="s">
        <v>23</v>
      </c>
      <c r="E9" s="4">
        <f>[1]Sheet1!E6</f>
        <v>8.6</v>
      </c>
      <c r="F9" s="4" t="s">
        <v>10</v>
      </c>
      <c r="G9" s="4"/>
    </row>
    <row r="10" spans="1:7" s="2" customFormat="1" ht="20.25" customHeight="1" x14ac:dyDescent="0.25">
      <c r="A10" s="4">
        <v>4</v>
      </c>
      <c r="B10" s="4" t="str">
        <f>[1]Sheet1!C7</f>
        <v>Косинов Андрей Максимович</v>
      </c>
      <c r="C10" s="4" t="s">
        <v>11</v>
      </c>
      <c r="D10" s="4" t="s">
        <v>23</v>
      </c>
      <c r="E10" s="4">
        <f>[1]Sheet1!E7</f>
        <v>8.4</v>
      </c>
      <c r="F10" s="4" t="s">
        <v>10</v>
      </c>
      <c r="G10" s="4"/>
    </row>
    <row r="11" spans="1:7" s="2" customFormat="1" ht="20.25" customHeight="1" x14ac:dyDescent="0.25">
      <c r="A11" s="4">
        <v>5</v>
      </c>
      <c r="B11" s="4" t="str">
        <f>[1]Sheet1!C8</f>
        <v>Зайцева Полина Александровна</v>
      </c>
      <c r="C11" s="4" t="s">
        <v>11</v>
      </c>
      <c r="D11" s="4" t="s">
        <v>23</v>
      </c>
      <c r="E11" s="4">
        <f>[1]Sheet1!E8</f>
        <v>7.4</v>
      </c>
      <c r="F11" s="4" t="s">
        <v>10</v>
      </c>
      <c r="G11" s="4"/>
    </row>
    <row r="12" spans="1:7" s="2" customFormat="1" ht="20.25" customHeight="1" x14ac:dyDescent="0.25">
      <c r="A12" s="4">
        <v>6</v>
      </c>
      <c r="B12" s="4" t="str">
        <f>[1]Sheet1!C9</f>
        <v>Цепелев Егор Олегович</v>
      </c>
      <c r="C12" s="4" t="s">
        <v>11</v>
      </c>
      <c r="D12" s="6" t="s">
        <v>23</v>
      </c>
      <c r="E12" s="4">
        <f>[1]Sheet1!E9</f>
        <v>5.8</v>
      </c>
      <c r="F12" s="4" t="s">
        <v>10</v>
      </c>
      <c r="G12" s="4"/>
    </row>
    <row r="13" spans="1:7" s="2" customFormat="1" ht="20.25" customHeight="1" x14ac:dyDescent="0.25">
      <c r="A13" s="4">
        <v>7</v>
      </c>
      <c r="B13" s="4" t="str">
        <f>[1]Sheet1!C10</f>
        <v>Фокин Степан Сергеевич</v>
      </c>
      <c r="C13" s="4" t="s">
        <v>12</v>
      </c>
      <c r="D13" s="6" t="str">
        <f t="shared" ref="D13:D18" si="0">D7</f>
        <v>МАОУ СОШ г. Нестерова имени В.И. Пацаева</v>
      </c>
      <c r="E13" s="4">
        <f>[1]Sheet1!E10</f>
        <v>4</v>
      </c>
      <c r="F13" s="4" t="s">
        <v>10</v>
      </c>
      <c r="G13" s="4"/>
    </row>
    <row r="14" spans="1:7" s="2" customFormat="1" ht="20.25" customHeight="1" x14ac:dyDescent="0.25">
      <c r="A14" s="4">
        <v>8</v>
      </c>
      <c r="B14" s="4" t="str">
        <f>[2]Sheet1!C4</f>
        <v>Мальцева Злата Сергеевна</v>
      </c>
      <c r="C14" s="4" t="s">
        <v>13</v>
      </c>
      <c r="D14" s="6" t="str">
        <f t="shared" si="0"/>
        <v>МАОУ СОШ г. Нестерова имени В.И. Пацаева</v>
      </c>
      <c r="E14" s="4">
        <f>[2]Sheet1!E4</f>
        <v>11</v>
      </c>
      <c r="F14" s="4" t="str">
        <f t="shared" ref="F14:F20" si="1">F7</f>
        <v>участник</v>
      </c>
      <c r="G14" s="4"/>
    </row>
    <row r="15" spans="1:7" s="2" customFormat="1" ht="20.25" customHeight="1" x14ac:dyDescent="0.25">
      <c r="A15" s="4">
        <v>9</v>
      </c>
      <c r="B15" s="4" t="str">
        <f>[2]Sheet1!C5</f>
        <v>Ряскин Иван Сергеевич</v>
      </c>
      <c r="C15" s="4" t="s">
        <v>13</v>
      </c>
      <c r="D15" s="6" t="str">
        <f t="shared" si="0"/>
        <v>МАОУ СОШ г. Нестерова имени В.И. Пацаева</v>
      </c>
      <c r="E15" s="4">
        <f>[2]Sheet1!E5</f>
        <v>10.8</v>
      </c>
      <c r="F15" s="4" t="str">
        <f t="shared" si="1"/>
        <v>участник</v>
      </c>
      <c r="G15" s="4"/>
    </row>
    <row r="16" spans="1:7" s="2" customFormat="1" ht="20.25" customHeight="1" x14ac:dyDescent="0.25">
      <c r="A16" s="4">
        <v>10</v>
      </c>
      <c r="B16" s="4" t="str">
        <f>[2]Sheet1!C6</f>
        <v>Пак Малика Игоревна</v>
      </c>
      <c r="C16" s="4" t="s">
        <v>13</v>
      </c>
      <c r="D16" s="6" t="str">
        <f t="shared" si="0"/>
        <v>МАОУ СОШ г. Нестерова имени В.И. Пацаева</v>
      </c>
      <c r="E16" s="4">
        <f>[2]Sheet1!E6</f>
        <v>9.1999999999999993</v>
      </c>
      <c r="F16" s="4" t="str">
        <f t="shared" si="1"/>
        <v>участник</v>
      </c>
      <c r="G16" s="4"/>
    </row>
    <row r="17" spans="1:7" s="2" customFormat="1" ht="20.25" customHeight="1" x14ac:dyDescent="0.25">
      <c r="A17" s="4">
        <v>11</v>
      </c>
      <c r="B17" s="4" t="str">
        <f>[2]Sheet1!C7</f>
        <v>Стогниев Ростислав Александрович</v>
      </c>
      <c r="C17" s="4" t="s">
        <v>13</v>
      </c>
      <c r="D17" s="6" t="str">
        <f t="shared" si="0"/>
        <v>МАОУ СОШ г. Нестерова имени В.И. Пацаева</v>
      </c>
      <c r="E17" s="4">
        <f>[2]Sheet1!E7</f>
        <v>8.4</v>
      </c>
      <c r="F17" s="4" t="str">
        <f t="shared" si="1"/>
        <v>участник</v>
      </c>
      <c r="G17" s="4"/>
    </row>
    <row r="18" spans="1:7" s="2" customFormat="1" ht="20.25" customHeight="1" x14ac:dyDescent="0.25">
      <c r="A18" s="4">
        <v>12</v>
      </c>
      <c r="B18" s="4" t="str">
        <f>[2]Sheet1!C8</f>
        <v>Янча Дмитрий Сергеевич</v>
      </c>
      <c r="C18" s="4" t="s">
        <v>13</v>
      </c>
      <c r="D18" s="6" t="str">
        <f t="shared" si="0"/>
        <v>МАОУ СОШ г. Нестерова имени В.И. Пацаева</v>
      </c>
      <c r="E18" s="4">
        <f>[2]Sheet1!E8</f>
        <v>8.1999999999999993</v>
      </c>
      <c r="F18" s="4" t="str">
        <f t="shared" si="1"/>
        <v>участник</v>
      </c>
      <c r="G18" s="4"/>
    </row>
    <row r="19" spans="1:7" s="3" customFormat="1" ht="20.25" customHeight="1" x14ac:dyDescent="0.25">
      <c r="A19" s="5">
        <v>13</v>
      </c>
      <c r="B19" s="5" t="str">
        <f>[2]Sheet1!C9</f>
        <v>Логвинова Ника Витальевна</v>
      </c>
      <c r="C19" s="7" t="s">
        <v>13</v>
      </c>
      <c r="D19" s="6" t="str">
        <f t="shared" ref="D19:D24" si="2">D7</f>
        <v>МАОУ СОШ г. Нестерова имени В.И. Пацаева</v>
      </c>
      <c r="E19" s="5">
        <f>[2]Sheet1!E9</f>
        <v>7.4</v>
      </c>
      <c r="F19" s="4" t="str">
        <f t="shared" si="1"/>
        <v>участник</v>
      </c>
      <c r="G19" s="7"/>
    </row>
    <row r="20" spans="1:7" s="3" customFormat="1" ht="20.25" customHeight="1" x14ac:dyDescent="0.25">
      <c r="A20" s="5">
        <v>14</v>
      </c>
      <c r="B20" s="5" t="str">
        <f>[2]Sheet1!C10</f>
        <v>Молчанов Максим Дмитриевич</v>
      </c>
      <c r="C20" s="7" t="s">
        <v>13</v>
      </c>
      <c r="D20" s="6" t="str">
        <f t="shared" si="2"/>
        <v>МАОУ СОШ г. Нестерова имени В.И. Пацаева</v>
      </c>
      <c r="E20" s="5">
        <f>[2]Sheet1!E10</f>
        <v>7.2</v>
      </c>
      <c r="F20" s="4" t="str">
        <f t="shared" si="1"/>
        <v>участник</v>
      </c>
      <c r="G20" s="7"/>
    </row>
    <row r="21" spans="1:7" s="3" customFormat="1" ht="20.25" customHeight="1" x14ac:dyDescent="0.25">
      <c r="A21" s="5">
        <v>15</v>
      </c>
      <c r="B21" s="5" t="str">
        <f>[2]Sheet1!C11</f>
        <v>Снисаренко Кирилл Сергеевич</v>
      </c>
      <c r="C21" s="7" t="s">
        <v>13</v>
      </c>
      <c r="D21" s="6" t="str">
        <f t="shared" si="2"/>
        <v>МАОУ СОШ г. Нестерова имени В.И. Пацаева</v>
      </c>
      <c r="E21" s="5">
        <f>[2]Sheet1!E11</f>
        <v>6.4</v>
      </c>
      <c r="F21" s="4" t="str">
        <f t="shared" ref="F21:F27" si="3">F7</f>
        <v>участник</v>
      </c>
      <c r="G21" s="7"/>
    </row>
    <row r="22" spans="1:7" s="2" customFormat="1" ht="20.25" customHeight="1" x14ac:dyDescent="0.25">
      <c r="A22" s="4">
        <v>16</v>
      </c>
      <c r="B22" s="4" t="str">
        <f>[2]Sheet1!C12</f>
        <v>Сизиков Никита Александрович</v>
      </c>
      <c r="C22" s="4" t="s">
        <v>13</v>
      </c>
      <c r="D22" s="6" t="str">
        <f t="shared" si="2"/>
        <v>МАОУ СОШ г. Нестерова имени В.И. Пацаева</v>
      </c>
      <c r="E22" s="4">
        <f>[2]Sheet1!E12</f>
        <v>5</v>
      </c>
      <c r="F22" s="4" t="str">
        <f t="shared" si="3"/>
        <v>участник</v>
      </c>
      <c r="G22" s="4"/>
    </row>
    <row r="23" spans="1:7" s="3" customFormat="1" ht="20.25" customHeight="1" x14ac:dyDescent="0.25">
      <c r="A23" s="5">
        <v>17</v>
      </c>
      <c r="B23" s="5" t="str">
        <f>[2]Sheet1!C13</f>
        <v>Плохушко Ярослав Максимович</v>
      </c>
      <c r="C23" s="7" t="s">
        <v>13</v>
      </c>
      <c r="D23" s="6" t="str">
        <f t="shared" si="2"/>
        <v>МАОУ СОШ г. Нестерова имени В.И. Пацаева</v>
      </c>
      <c r="E23" s="5">
        <f>[2]Sheet1!E13</f>
        <v>4</v>
      </c>
      <c r="F23" s="4" t="str">
        <f t="shared" si="3"/>
        <v>участник</v>
      </c>
      <c r="G23" s="7"/>
    </row>
    <row r="24" spans="1:7" s="3" customFormat="1" ht="20.25" customHeight="1" x14ac:dyDescent="0.25">
      <c r="A24" s="5">
        <v>18</v>
      </c>
      <c r="B24" s="5" t="str">
        <f>[3]Sheet1!C4</f>
        <v>Акопян Милана Аршаковна</v>
      </c>
      <c r="C24" s="7" t="s">
        <v>16</v>
      </c>
      <c r="D24" s="6" t="str">
        <f t="shared" si="2"/>
        <v>МАОУ СОШ г. Нестерова имени В.И. Пацаева</v>
      </c>
      <c r="E24" s="5">
        <f>[3]Sheet1!E4</f>
        <v>18.600000000000001</v>
      </c>
      <c r="F24" s="4" t="s">
        <v>14</v>
      </c>
      <c r="G24" s="7">
        <v>1</v>
      </c>
    </row>
    <row r="25" spans="1:7" s="3" customFormat="1" ht="20.25" customHeight="1" x14ac:dyDescent="0.25">
      <c r="A25" s="5">
        <v>19</v>
      </c>
      <c r="B25" s="5" t="str">
        <f>[3]Sheet1!C5</f>
        <v>Прензелевич Евгений Евгеньевич</v>
      </c>
      <c r="C25" s="7" t="s">
        <v>16</v>
      </c>
      <c r="D25" s="6" t="str">
        <f t="shared" ref="D25:D30" si="4">D7</f>
        <v>МАОУ СОШ г. Нестерова имени В.И. Пацаева</v>
      </c>
      <c r="E25" s="5">
        <f>[3]Sheet1!E5</f>
        <v>17.600000000000001</v>
      </c>
      <c r="F25" s="4" t="s">
        <v>15</v>
      </c>
      <c r="G25" s="7">
        <v>2</v>
      </c>
    </row>
    <row r="26" spans="1:7" s="3" customFormat="1" ht="20.25" customHeight="1" x14ac:dyDescent="0.25">
      <c r="A26" s="5">
        <v>20</v>
      </c>
      <c r="B26" s="5" t="str">
        <f>[3]Sheet1!C6</f>
        <v>Железняк Ульяна Алексеевна</v>
      </c>
      <c r="C26" s="7" t="s">
        <v>16</v>
      </c>
      <c r="D26" s="6" t="str">
        <f t="shared" si="4"/>
        <v>МАОУ СОШ г. Нестерова имени В.И. Пацаева</v>
      </c>
      <c r="E26" s="5">
        <f>[3]Sheet1!E6</f>
        <v>17.600000000000001</v>
      </c>
      <c r="F26" s="4" t="s">
        <v>15</v>
      </c>
      <c r="G26" s="7">
        <v>2</v>
      </c>
    </row>
    <row r="27" spans="1:7" s="3" customFormat="1" ht="20.25" customHeight="1" x14ac:dyDescent="0.25">
      <c r="A27" s="5">
        <v>21</v>
      </c>
      <c r="B27" s="5" t="str">
        <f>[3]Sheet1!C7</f>
        <v>Калинин Андрей Михайлович</v>
      </c>
      <c r="C27" s="7" t="s">
        <v>16</v>
      </c>
      <c r="D27" s="6" t="str">
        <f t="shared" si="4"/>
        <v>МАОУ СОШ г. Нестерова имени В.И. Пацаева</v>
      </c>
      <c r="E27" s="5">
        <f>[3]Sheet1!E7</f>
        <v>17.2</v>
      </c>
      <c r="F27" s="4" t="s">
        <v>15</v>
      </c>
      <c r="G27" s="7">
        <v>2</v>
      </c>
    </row>
    <row r="28" spans="1:7" s="3" customFormat="1" ht="20.25" customHeight="1" x14ac:dyDescent="0.25">
      <c r="A28" s="5">
        <v>22</v>
      </c>
      <c r="B28" s="5" t="str">
        <f>[3]Sheet1!C8</f>
        <v>Сербин Артём Алексеевич</v>
      </c>
      <c r="C28" s="7" t="s">
        <v>17</v>
      </c>
      <c r="D28" s="6" t="str">
        <f t="shared" si="4"/>
        <v>МАОУ СОШ г. Нестерова имени В.И. Пацаева</v>
      </c>
      <c r="E28" s="5">
        <f>[3]Sheet1!E8</f>
        <v>16.600000000000001</v>
      </c>
      <c r="F28" s="4" t="s">
        <v>15</v>
      </c>
      <c r="G28" s="7">
        <v>3</v>
      </c>
    </row>
    <row r="29" spans="1:7" s="3" customFormat="1" ht="20.25" customHeight="1" x14ac:dyDescent="0.25">
      <c r="A29" s="7">
        <v>23</v>
      </c>
      <c r="B29" s="7" t="str">
        <f>[3]Sheet1!C9</f>
        <v>Паукштис Савелий Артёмович</v>
      </c>
      <c r="C29" s="7" t="s">
        <v>17</v>
      </c>
      <c r="D29" s="8" t="str">
        <f t="shared" si="4"/>
        <v>МАОУ СОШ г. Нестерова имени В.И. Пацаева</v>
      </c>
      <c r="E29" s="7">
        <f>[3]Sheet1!E9</f>
        <v>15.4</v>
      </c>
      <c r="F29" s="7" t="str">
        <f t="shared" ref="F29:F33" si="5">F19</f>
        <v>участник</v>
      </c>
      <c r="G29" s="7"/>
    </row>
    <row r="30" spans="1:7" s="3" customFormat="1" ht="20.25" customHeight="1" x14ac:dyDescent="0.25">
      <c r="A30" s="7">
        <v>24</v>
      </c>
      <c r="B30" s="7" t="str">
        <f>[3]Sheet1!C10</f>
        <v>Барановский Владислав Дмитриевич</v>
      </c>
      <c r="C30" s="7" t="s">
        <v>17</v>
      </c>
      <c r="D30" s="8" t="str">
        <f t="shared" si="4"/>
        <v>МАОУ СОШ г. Нестерова имени В.И. Пацаева</v>
      </c>
      <c r="E30" s="7">
        <f>[3]Sheet1!E10</f>
        <v>14.4</v>
      </c>
      <c r="F30" s="7" t="str">
        <f t="shared" si="5"/>
        <v>участник</v>
      </c>
      <c r="G30" s="7"/>
    </row>
    <row r="31" spans="1:7" s="3" customFormat="1" ht="20.25" customHeight="1" x14ac:dyDescent="0.25">
      <c r="A31" s="7">
        <v>25</v>
      </c>
      <c r="B31" s="7" t="str">
        <f>[3]Sheet1!C11</f>
        <v>Никитин Никита Эдуардович</v>
      </c>
      <c r="C31" s="7" t="s">
        <v>17</v>
      </c>
      <c r="D31" s="8" t="str">
        <f t="shared" ref="D31:D36" si="6">D7</f>
        <v>МАОУ СОШ г. Нестерова имени В.И. Пацаева</v>
      </c>
      <c r="E31" s="7">
        <f>[3]Sheet1!E11</f>
        <v>14</v>
      </c>
      <c r="F31" s="7" t="str">
        <f t="shared" si="5"/>
        <v>участник</v>
      </c>
      <c r="G31" s="7"/>
    </row>
    <row r="32" spans="1:7" s="3" customFormat="1" ht="20.25" customHeight="1" x14ac:dyDescent="0.25">
      <c r="A32" s="7">
        <v>26</v>
      </c>
      <c r="B32" s="7" t="str">
        <f>[3]Sheet1!C12</f>
        <v>Мамаев Дмитрий Андреевич</v>
      </c>
      <c r="C32" s="7" t="s">
        <v>17</v>
      </c>
      <c r="D32" s="8" t="str">
        <f t="shared" si="6"/>
        <v>МАОУ СОШ г. Нестерова имени В.И. Пацаева</v>
      </c>
      <c r="E32" s="7">
        <f>[3]Sheet1!E12</f>
        <v>13.8</v>
      </c>
      <c r="F32" s="7" t="str">
        <f t="shared" si="5"/>
        <v>участник</v>
      </c>
      <c r="G32" s="7"/>
    </row>
    <row r="33" spans="1:7" s="3" customFormat="1" ht="20.25" customHeight="1" x14ac:dyDescent="0.25">
      <c r="A33" s="7">
        <v>27</v>
      </c>
      <c r="B33" s="7" t="str">
        <f>[3]Sheet1!C13</f>
        <v>Черепанов Тимофей Андреевич</v>
      </c>
      <c r="C33" s="7" t="s">
        <v>16</v>
      </c>
      <c r="D33" s="9" t="str">
        <f t="shared" si="6"/>
        <v>МАОУ СОШ г. Нестерова имени В.И. Пацаева</v>
      </c>
      <c r="E33" s="7">
        <f>[3]Sheet1!E13</f>
        <v>13.2</v>
      </c>
      <c r="F33" s="7" t="str">
        <f t="shared" si="5"/>
        <v>участник</v>
      </c>
      <c r="G33" s="7"/>
    </row>
    <row r="34" spans="1:7" s="3" customFormat="1" ht="20.25" customHeight="1" x14ac:dyDescent="0.25">
      <c r="A34" s="7">
        <v>28</v>
      </c>
      <c r="B34" s="7" t="str">
        <f>[3]Sheet1!C14</f>
        <v>Леонова Полина Алексеевна</v>
      </c>
      <c r="C34" s="7" t="s">
        <v>17</v>
      </c>
      <c r="D34" s="9" t="str">
        <f t="shared" si="6"/>
        <v>МАОУ СОШ г. Нестерова имени В.И. Пацаева</v>
      </c>
      <c r="E34" s="7">
        <f>[3]Sheet1!E14</f>
        <v>13.2</v>
      </c>
      <c r="F34" s="7" t="str">
        <f t="shared" ref="F34:F38" si="7">F19</f>
        <v>участник</v>
      </c>
      <c r="G34" s="7"/>
    </row>
    <row r="35" spans="1:7" s="3" customFormat="1" ht="20.25" customHeight="1" x14ac:dyDescent="0.25">
      <c r="A35" s="7">
        <v>29</v>
      </c>
      <c r="B35" s="7" t="str">
        <f>[3]Sheet1!C15</f>
        <v>Козлов Александр Александрович</v>
      </c>
      <c r="C35" s="7" t="s">
        <v>16</v>
      </c>
      <c r="D35" s="9" t="str">
        <f t="shared" si="6"/>
        <v>МАОУ СОШ г. Нестерова имени В.И. Пацаева</v>
      </c>
      <c r="E35" s="7">
        <f>[3]Sheet1!E15</f>
        <v>13</v>
      </c>
      <c r="F35" s="7" t="str">
        <f t="shared" si="7"/>
        <v>участник</v>
      </c>
      <c r="G35" s="7"/>
    </row>
    <row r="36" spans="1:7" s="3" customFormat="1" ht="20.25" customHeight="1" x14ac:dyDescent="0.25">
      <c r="A36" s="7">
        <v>30</v>
      </c>
      <c r="B36" s="7" t="str">
        <f>[3]Sheet1!C16</f>
        <v>Тарасов Артур Игоревич</v>
      </c>
      <c r="C36" s="7" t="s">
        <v>16</v>
      </c>
      <c r="D36" s="9" t="str">
        <f t="shared" si="6"/>
        <v>МАОУ СОШ г. Нестерова имени В.И. Пацаева</v>
      </c>
      <c r="E36" s="7">
        <f>[3]Sheet1!E16</f>
        <v>12.8</v>
      </c>
      <c r="F36" s="7" t="str">
        <f t="shared" si="7"/>
        <v>участник</v>
      </c>
      <c r="G36" s="7"/>
    </row>
    <row r="37" spans="1:7" s="3" customFormat="1" ht="20.25" customHeight="1" x14ac:dyDescent="0.25">
      <c r="A37" s="7">
        <v>31</v>
      </c>
      <c r="B37" s="7" t="str">
        <f>[3]Sheet1!C17</f>
        <v>Шинкевичуте Кира Сергеевна</v>
      </c>
      <c r="C37" s="7" t="s">
        <v>17</v>
      </c>
      <c r="D37" s="8" t="str">
        <f t="shared" ref="D37:D42" si="8">D7</f>
        <v>МАОУ СОШ г. Нестерова имени В.И. Пацаева</v>
      </c>
      <c r="E37" s="7">
        <f>[3]Sheet1!E17</f>
        <v>12.4</v>
      </c>
      <c r="F37" s="7" t="str">
        <f t="shared" si="7"/>
        <v>участник</v>
      </c>
      <c r="G37" s="7"/>
    </row>
    <row r="38" spans="1:7" s="3" customFormat="1" ht="20.25" customHeight="1" x14ac:dyDescent="0.25">
      <c r="A38" s="7">
        <v>32</v>
      </c>
      <c r="B38" s="7" t="str">
        <f>[3]Sheet1!C18</f>
        <v>Пантющенко Яна Борисовна</v>
      </c>
      <c r="C38" s="7" t="s">
        <v>17</v>
      </c>
      <c r="D38" s="9" t="str">
        <f t="shared" si="8"/>
        <v>МАОУ СОШ г. Нестерова имени В.И. Пацаева</v>
      </c>
      <c r="E38" s="7">
        <f>[3]Sheet1!E18</f>
        <v>12.4</v>
      </c>
      <c r="F38" s="7" t="str">
        <f t="shared" si="7"/>
        <v>участник</v>
      </c>
      <c r="G38" s="7"/>
    </row>
    <row r="39" spans="1:7" s="3" customFormat="1" ht="20.25" customHeight="1" x14ac:dyDescent="0.25">
      <c r="A39" s="7">
        <v>33</v>
      </c>
      <c r="B39" s="7" t="str">
        <f>[3]Sheet1!C19</f>
        <v>Горбачева Амалия Сергеевна</v>
      </c>
      <c r="C39" s="7" t="s">
        <v>17</v>
      </c>
      <c r="D39" s="9" t="str">
        <f t="shared" si="8"/>
        <v>МАОУ СОШ г. Нестерова имени В.И. Пацаева</v>
      </c>
      <c r="E39" s="7">
        <f>[3]Sheet1!E19</f>
        <v>11</v>
      </c>
      <c r="F39" s="7" t="str">
        <f t="shared" ref="F39:F43" si="9">F19</f>
        <v>участник</v>
      </c>
      <c r="G39" s="7"/>
    </row>
    <row r="40" spans="1:7" s="3" customFormat="1" ht="20.25" customHeight="1" x14ac:dyDescent="0.25">
      <c r="A40" s="7">
        <v>34</v>
      </c>
      <c r="B40" s="7" t="str">
        <f>[3]Sheet1!C20</f>
        <v>Чичикайло Даниил Андреевич</v>
      </c>
      <c r="C40" s="7" t="s">
        <v>16</v>
      </c>
      <c r="D40" s="9" t="str">
        <f t="shared" si="8"/>
        <v>МАОУ СОШ г. Нестерова имени В.И. Пацаева</v>
      </c>
      <c r="E40" s="7">
        <f>[3]Sheet1!E20</f>
        <v>10.199999999999999</v>
      </c>
      <c r="F40" s="7" t="str">
        <f t="shared" si="9"/>
        <v>участник</v>
      </c>
      <c r="G40" s="7"/>
    </row>
    <row r="41" spans="1:7" s="3" customFormat="1" ht="20.25" customHeight="1" x14ac:dyDescent="0.25">
      <c r="A41" s="7">
        <v>35</v>
      </c>
      <c r="B41" s="7" t="str">
        <f>[4]Sheet1!C4</f>
        <v>Муравьев Егор Владимирович</v>
      </c>
      <c r="C41" s="7" t="s">
        <v>18</v>
      </c>
      <c r="D41" s="9" t="str">
        <f t="shared" si="8"/>
        <v>МАОУ СОШ г. Нестерова имени В.И. Пацаева</v>
      </c>
      <c r="E41" s="7">
        <f>[4]Sheet1!E4</f>
        <v>21.2</v>
      </c>
      <c r="F41" s="7" t="s">
        <v>14</v>
      </c>
      <c r="G41" s="7">
        <v>1</v>
      </c>
    </row>
    <row r="42" spans="1:7" s="3" customFormat="1" ht="20.25" customHeight="1" x14ac:dyDescent="0.25">
      <c r="A42" s="7">
        <v>36</v>
      </c>
      <c r="B42" s="7" t="str">
        <f>[4]Sheet1!C5</f>
        <v>Комоликов Игорь Викторович</v>
      </c>
      <c r="C42" s="7" t="s">
        <v>18</v>
      </c>
      <c r="D42" s="9" t="str">
        <f t="shared" si="8"/>
        <v>МАОУ СОШ г. Нестерова имени В.И. Пацаева</v>
      </c>
      <c r="E42" s="7">
        <f>[4]Sheet1!E5</f>
        <v>17</v>
      </c>
      <c r="F42" s="7" t="s">
        <v>15</v>
      </c>
      <c r="G42" s="7">
        <v>2</v>
      </c>
    </row>
    <row r="43" spans="1:7" s="3" customFormat="1" ht="20.25" customHeight="1" x14ac:dyDescent="0.25">
      <c r="A43" s="7">
        <v>37</v>
      </c>
      <c r="B43" s="7" t="str">
        <f>[4]Sheet1!C6</f>
        <v>Бобров Артём Васильевич</v>
      </c>
      <c r="C43" s="7" t="s">
        <v>18</v>
      </c>
      <c r="D43" s="9" t="str">
        <f t="shared" ref="D43:D48" si="10">D7</f>
        <v>МАОУ СОШ г. Нестерова имени В.И. Пацаева</v>
      </c>
      <c r="E43" s="7">
        <f>[4]Sheet1!E6</f>
        <v>16.399999999999999</v>
      </c>
      <c r="F43" s="7" t="s">
        <v>15</v>
      </c>
      <c r="G43" s="7">
        <v>3</v>
      </c>
    </row>
    <row r="44" spans="1:7" s="3" customFormat="1" ht="20.25" customHeight="1" x14ac:dyDescent="0.25">
      <c r="A44" s="7">
        <v>38</v>
      </c>
      <c r="B44" s="7" t="str">
        <f>[4]Sheet1!C7</f>
        <v>Филиппова Виктория Юрьевна</v>
      </c>
      <c r="C44" s="7" t="str">
        <f t="shared" ref="C44:C46" si="11">C41</f>
        <v>8И</v>
      </c>
      <c r="D44" s="9" t="str">
        <f t="shared" si="10"/>
        <v>МАОУ СОШ г. Нестерова имени В.И. Пацаева</v>
      </c>
      <c r="E44" s="7">
        <f>[4]Sheet1!E7</f>
        <v>14.7</v>
      </c>
      <c r="F44" s="7" t="str">
        <f t="shared" ref="F44:F47" si="12">F37</f>
        <v>участник</v>
      </c>
      <c r="G44" s="7"/>
    </row>
    <row r="45" spans="1:7" s="3" customFormat="1" ht="20.25" customHeight="1" x14ac:dyDescent="0.25">
      <c r="A45" s="7">
        <v>39</v>
      </c>
      <c r="B45" s="7" t="str">
        <f>[4]Sheet1!C8</f>
        <v>Архипов Егор Дмитриевич</v>
      </c>
      <c r="C45" s="7" t="str">
        <f t="shared" si="11"/>
        <v>8И</v>
      </c>
      <c r="D45" s="9" t="str">
        <f t="shared" si="10"/>
        <v>МАОУ СОШ г. Нестерова имени В.И. Пацаева</v>
      </c>
      <c r="E45" s="7">
        <f>[4]Sheet1!E8</f>
        <v>14.5</v>
      </c>
      <c r="F45" s="7" t="str">
        <f t="shared" si="12"/>
        <v>участник</v>
      </c>
      <c r="G45" s="7"/>
    </row>
    <row r="46" spans="1:7" s="3" customFormat="1" ht="20.25" customHeight="1" x14ac:dyDescent="0.25">
      <c r="A46" s="7">
        <v>40</v>
      </c>
      <c r="B46" s="7" t="str">
        <f>[4]Sheet1!C9</f>
        <v>Помогаев Александр Рахматжонович</v>
      </c>
      <c r="C46" s="7" t="str">
        <f t="shared" si="11"/>
        <v>8И</v>
      </c>
      <c r="D46" s="9" t="str">
        <f t="shared" si="10"/>
        <v>МАОУ СОШ г. Нестерова имени В.И. Пацаева</v>
      </c>
      <c r="E46" s="7">
        <f>[4]Sheet1!E9</f>
        <v>13.4</v>
      </c>
      <c r="F46" s="7" t="str">
        <f t="shared" si="12"/>
        <v>участник</v>
      </c>
      <c r="G46" s="7"/>
    </row>
    <row r="47" spans="1:7" s="3" customFormat="1" ht="20.25" customHeight="1" x14ac:dyDescent="0.25">
      <c r="A47" s="7">
        <v>41</v>
      </c>
      <c r="B47" s="7" t="str">
        <f>[4]Sheet1!C10</f>
        <v>Тимошенко Анна Сергеевна</v>
      </c>
      <c r="C47" s="7" t="str">
        <f t="shared" ref="C47:C49" si="13">C41</f>
        <v>8И</v>
      </c>
      <c r="D47" s="9" t="str">
        <f t="shared" si="10"/>
        <v>МАОУ СОШ г. Нестерова имени В.И. Пацаева</v>
      </c>
      <c r="E47" s="7">
        <f>[4]Sheet1!E10</f>
        <v>12.9</v>
      </c>
      <c r="F47" s="7" t="str">
        <f t="shared" si="12"/>
        <v>участник</v>
      </c>
      <c r="G47" s="7"/>
    </row>
    <row r="48" spans="1:7" s="3" customFormat="1" ht="20.25" customHeight="1" x14ac:dyDescent="0.25">
      <c r="A48" s="7">
        <v>42</v>
      </c>
      <c r="B48" s="7" t="str">
        <f>[4]Sheet1!C11</f>
        <v>Михеев Иван Николаевич</v>
      </c>
      <c r="C48" s="7" t="str">
        <f t="shared" si="13"/>
        <v>8И</v>
      </c>
      <c r="D48" s="9" t="str">
        <f t="shared" si="10"/>
        <v>МАОУ СОШ г. Нестерова имени В.И. Пацаева</v>
      </c>
      <c r="E48" s="7">
        <f>[4]Sheet1!E11</f>
        <v>2</v>
      </c>
      <c r="F48" s="7" t="s">
        <v>10</v>
      </c>
      <c r="G48" s="7"/>
    </row>
    <row r="49" spans="1:7" s="3" customFormat="1" ht="20.25" customHeight="1" x14ac:dyDescent="0.25">
      <c r="A49" s="7">
        <v>43</v>
      </c>
      <c r="B49" s="7" t="str">
        <f>[5]Sheet1!C4</f>
        <v>Прокопчук Дарья Андреевна</v>
      </c>
      <c r="C49" s="7" t="s">
        <v>19</v>
      </c>
      <c r="D49" s="9" t="str">
        <f t="shared" ref="D49:D54" si="14">D7</f>
        <v>МАОУ СОШ г. Нестерова имени В.И. Пацаева</v>
      </c>
      <c r="E49" s="7">
        <f>[5]Sheet1!E4</f>
        <v>32.1</v>
      </c>
      <c r="F49" s="7" t="s">
        <v>14</v>
      </c>
      <c r="G49" s="7">
        <v>1</v>
      </c>
    </row>
    <row r="50" spans="1:7" s="3" customFormat="1" ht="20.25" customHeight="1" x14ac:dyDescent="0.25">
      <c r="A50" s="7">
        <v>44</v>
      </c>
      <c r="B50" s="7" t="str">
        <f>[5]Sheet1!C5</f>
        <v>Сорокин Кирилл Олегович</v>
      </c>
      <c r="C50" s="7" t="s">
        <v>20</v>
      </c>
      <c r="D50" s="9" t="str">
        <f t="shared" si="14"/>
        <v>МАОУ СОШ г. Нестерова имени В.И. Пацаева</v>
      </c>
      <c r="E50" s="7">
        <f>[5]Sheet1!E5</f>
        <v>22.2</v>
      </c>
      <c r="F50" s="7" t="s">
        <v>15</v>
      </c>
      <c r="G50" s="7">
        <v>2</v>
      </c>
    </row>
    <row r="51" spans="1:7" s="3" customFormat="1" ht="20.25" customHeight="1" x14ac:dyDescent="0.25">
      <c r="A51" s="7">
        <v>45</v>
      </c>
      <c r="B51" s="7" t="str">
        <f>[5]Sheet1!C6</f>
        <v>Вдовичена Кристина Алексеевна</v>
      </c>
      <c r="C51" s="7" t="s">
        <v>20</v>
      </c>
      <c r="D51" s="9" t="str">
        <f t="shared" si="14"/>
        <v>МАОУ СОШ г. Нестерова имени В.И. Пацаева</v>
      </c>
      <c r="E51" s="7">
        <f>[5]Sheet1!E6</f>
        <v>20.8</v>
      </c>
      <c r="F51" s="7" t="str">
        <f t="shared" ref="F51:F55" si="15">F44</f>
        <v>участник</v>
      </c>
      <c r="G51" s="7"/>
    </row>
    <row r="52" spans="1:7" s="3" customFormat="1" ht="20.25" customHeight="1" x14ac:dyDescent="0.25">
      <c r="A52" s="7">
        <v>46</v>
      </c>
      <c r="B52" s="7" t="str">
        <f>[5]Sheet1!C7</f>
        <v>Семенов Захар Андреевич</v>
      </c>
      <c r="C52" s="7" t="s">
        <v>20</v>
      </c>
      <c r="D52" s="9" t="str">
        <f t="shared" si="14"/>
        <v>МАОУ СОШ г. Нестерова имени В.И. Пацаева</v>
      </c>
      <c r="E52" s="7">
        <f>[5]Sheet1!E7</f>
        <v>20.6</v>
      </c>
      <c r="F52" s="7" t="str">
        <f t="shared" si="15"/>
        <v>участник</v>
      </c>
      <c r="G52" s="7"/>
    </row>
    <row r="53" spans="1:7" s="3" customFormat="1" ht="20.25" customHeight="1" x14ac:dyDescent="0.25">
      <c r="A53" s="7">
        <v>47</v>
      </c>
      <c r="B53" s="7" t="str">
        <f>[5]Sheet1!C8</f>
        <v>Васюкова Ксения Юрьевна</v>
      </c>
      <c r="C53" s="7" t="s">
        <v>19</v>
      </c>
      <c r="D53" s="9" t="str">
        <f t="shared" si="14"/>
        <v>МАОУ СОШ г. Нестерова имени В.И. Пацаева</v>
      </c>
      <c r="E53" s="7">
        <f>[5]Sheet1!E8</f>
        <v>20</v>
      </c>
      <c r="F53" s="7" t="str">
        <f t="shared" si="15"/>
        <v>участник</v>
      </c>
      <c r="G53" s="7"/>
    </row>
    <row r="54" spans="1:7" s="3" customFormat="1" ht="20.25" customHeight="1" x14ac:dyDescent="0.25">
      <c r="A54" s="7">
        <v>48</v>
      </c>
      <c r="B54" s="7" t="str">
        <f>[5]Sheet1!C9</f>
        <v>Вдовичена Устина Алексеевна</v>
      </c>
      <c r="C54" s="7" t="s">
        <v>20</v>
      </c>
      <c r="D54" s="9" t="str">
        <f t="shared" si="14"/>
        <v>МАОУ СОШ г. Нестерова имени В.И. Пацаева</v>
      </c>
      <c r="E54" s="7">
        <f>[5]Sheet1!E9</f>
        <v>19.600000000000001</v>
      </c>
      <c r="F54" s="7" t="str">
        <f t="shared" si="15"/>
        <v>участник</v>
      </c>
      <c r="G54" s="7"/>
    </row>
    <row r="55" spans="1:7" ht="20.25" customHeight="1" x14ac:dyDescent="0.3">
      <c r="A55" s="10">
        <v>49</v>
      </c>
      <c r="B55" s="7" t="str">
        <f>[5]Sheet1!C10</f>
        <v>Петров Сергей Александрович</v>
      </c>
      <c r="C55" s="10" t="s">
        <v>20</v>
      </c>
      <c r="D55" s="7" t="str">
        <f t="shared" ref="D55:D60" si="16">D7</f>
        <v>МАОУ СОШ г. Нестерова имени В.И. Пацаева</v>
      </c>
      <c r="E55" s="10">
        <f>[5]Sheet1!E10</f>
        <v>19</v>
      </c>
      <c r="F55" s="10" t="str">
        <f t="shared" si="15"/>
        <v>участник</v>
      </c>
      <c r="G55" s="10"/>
    </row>
    <row r="56" spans="1:7" ht="20.25" customHeight="1" x14ac:dyDescent="0.3">
      <c r="A56" s="10">
        <v>50</v>
      </c>
      <c r="B56" s="7" t="str">
        <f>[5]Sheet1!C11</f>
        <v>Романенко Кирилл Андреевич</v>
      </c>
      <c r="C56" s="10" t="s">
        <v>19</v>
      </c>
      <c r="D56" s="7" t="str">
        <f t="shared" si="16"/>
        <v>МАОУ СОШ г. Нестерова имени В.И. Пацаева</v>
      </c>
      <c r="E56" s="10">
        <f>[5]Sheet1!E11</f>
        <v>18.100000000000001</v>
      </c>
      <c r="F56" s="7" t="str">
        <f t="shared" ref="F56:F60" si="17">F44</f>
        <v>участник</v>
      </c>
      <c r="G56" s="7"/>
    </row>
    <row r="57" spans="1:7" ht="20.25" customHeight="1" x14ac:dyDescent="0.3">
      <c r="A57" s="10">
        <v>51</v>
      </c>
      <c r="B57" s="7" t="str">
        <f>[5]Sheet1!C12</f>
        <v>Кашев Кирилл Викторович</v>
      </c>
      <c r="C57" s="10" t="s">
        <v>20</v>
      </c>
      <c r="D57" s="7" t="str">
        <f t="shared" si="16"/>
        <v>МАОУ СОШ г. Нестерова имени В.И. Пацаева</v>
      </c>
      <c r="E57" s="10">
        <f>[5]Sheet1!E12</f>
        <v>16.100000000000001</v>
      </c>
      <c r="F57" s="7" t="str">
        <f t="shared" si="17"/>
        <v>участник</v>
      </c>
      <c r="G57" s="7"/>
    </row>
    <row r="58" spans="1:7" ht="20.25" customHeight="1" x14ac:dyDescent="0.3">
      <c r="A58" s="10">
        <v>52</v>
      </c>
      <c r="B58" s="7" t="str">
        <f>[5]Sheet1!C13</f>
        <v>Репкина Владислава Сергеевна</v>
      </c>
      <c r="C58" s="10" t="s">
        <v>20</v>
      </c>
      <c r="D58" s="7" t="str">
        <f t="shared" si="16"/>
        <v>МАОУ СОШ г. Нестерова имени В.И. Пацаева</v>
      </c>
      <c r="E58" s="10">
        <f>[5]Sheet1!E13</f>
        <v>14.8</v>
      </c>
      <c r="F58" s="7" t="str">
        <f t="shared" si="17"/>
        <v>участник</v>
      </c>
      <c r="G58" s="7"/>
    </row>
    <row r="59" spans="1:7" ht="20.25" customHeight="1" x14ac:dyDescent="0.3">
      <c r="A59" s="10">
        <v>53</v>
      </c>
      <c r="B59" s="7" t="str">
        <f>[5]Sheet1!C14</f>
        <v>Надуева Полина Алексеевна</v>
      </c>
      <c r="C59" s="10" t="s">
        <v>20</v>
      </c>
      <c r="D59" s="7" t="str">
        <f t="shared" si="16"/>
        <v>МАОУ СОШ г. Нестерова имени В.И. Пацаева</v>
      </c>
      <c r="E59" s="10">
        <f>[5]Sheet1!E14</f>
        <v>14.8</v>
      </c>
      <c r="F59" s="7" t="str">
        <f t="shared" si="17"/>
        <v>участник</v>
      </c>
      <c r="G59" s="7"/>
    </row>
    <row r="60" spans="1:7" ht="20.25" customHeight="1" x14ac:dyDescent="0.3">
      <c r="A60" s="10">
        <v>54</v>
      </c>
      <c r="B60" s="7" t="str">
        <f>[5]Sheet1!C15</f>
        <v>Дмитриева Милена Дмитриевна</v>
      </c>
      <c r="C60" s="7" t="s">
        <v>20</v>
      </c>
      <c r="D60" s="7" t="str">
        <f t="shared" si="16"/>
        <v>МАОУ СОШ г. Нестерова имени В.И. Пацаева</v>
      </c>
      <c r="E60" s="7">
        <f>[5]Sheet1!E15</f>
        <v>14.3</v>
      </c>
      <c r="F60" s="7" t="str">
        <f t="shared" si="17"/>
        <v>участник</v>
      </c>
      <c r="G60" s="7"/>
    </row>
    <row r="61" spans="1:7" ht="19.95" customHeight="1" x14ac:dyDescent="0.3">
      <c r="A61" s="7">
        <v>55</v>
      </c>
      <c r="B61" s="7" t="str">
        <f>[5]Sheet1!C16</f>
        <v>Скрябина Анастасия Олеговна</v>
      </c>
      <c r="C61" s="7" t="s">
        <v>20</v>
      </c>
      <c r="D61" s="7" t="str">
        <f t="shared" ref="D61:D66" si="18">D7</f>
        <v>МАОУ СОШ г. Нестерова имени В.И. Пацаева</v>
      </c>
      <c r="E61" s="7">
        <f>[5]Sheet1!E16</f>
        <v>14.3</v>
      </c>
      <c r="F61" s="7" t="str">
        <f t="shared" ref="F61:F63" si="19">F44</f>
        <v>участник</v>
      </c>
      <c r="G61" s="7"/>
    </row>
    <row r="62" spans="1:7" ht="20.25" customHeight="1" x14ac:dyDescent="0.3">
      <c r="A62" s="7">
        <v>56</v>
      </c>
      <c r="B62" s="11" t="str">
        <f>[5]Sheet1!C17</f>
        <v>Ятманкина Юлия Вадимовна</v>
      </c>
      <c r="C62" s="12" t="s">
        <v>20</v>
      </c>
      <c r="D62" s="11" t="str">
        <f t="shared" si="18"/>
        <v>МАОУ СОШ г. Нестерова имени В.И. Пацаева</v>
      </c>
      <c r="E62" s="7">
        <f>[5]Sheet1!E17</f>
        <v>14.3</v>
      </c>
      <c r="F62" s="11" t="str">
        <f t="shared" si="19"/>
        <v>участник</v>
      </c>
      <c r="G62" s="7"/>
    </row>
    <row r="63" spans="1:7" ht="20.25" customHeight="1" x14ac:dyDescent="0.3">
      <c r="A63" s="7">
        <v>57</v>
      </c>
      <c r="B63" s="11" t="str">
        <f>[5]Sheet1!C18</f>
        <v>Яковчук Никита Алексеевич</v>
      </c>
      <c r="C63" s="12" t="s">
        <v>20</v>
      </c>
      <c r="D63" s="11" t="str">
        <f t="shared" si="18"/>
        <v>МАОУ СОШ г. Нестерова имени В.И. Пацаева</v>
      </c>
      <c r="E63" s="7">
        <f>[5]Sheet1!E18</f>
        <v>8.5</v>
      </c>
      <c r="F63" s="11" t="str">
        <f t="shared" si="19"/>
        <v>участник</v>
      </c>
      <c r="G63" s="11"/>
    </row>
    <row r="64" spans="1:7" ht="20.25" customHeight="1" x14ac:dyDescent="0.3">
      <c r="A64" s="7">
        <v>58</v>
      </c>
      <c r="B64" s="11" t="str">
        <f>[6]Sheet1!C4</f>
        <v>Лысенков Егор Александрович</v>
      </c>
      <c r="C64" s="12" t="s">
        <v>21</v>
      </c>
      <c r="D64" s="11" t="str">
        <f t="shared" si="18"/>
        <v>МАОУ СОШ г. Нестерова имени В.И. Пацаева</v>
      </c>
      <c r="E64" s="7">
        <f>[6]Sheet1!E4</f>
        <v>27</v>
      </c>
      <c r="F64" s="11" t="str">
        <f t="shared" ref="F64:F69" si="20">F55</f>
        <v>участник</v>
      </c>
      <c r="G64" s="11"/>
    </row>
    <row r="65" spans="1:7" ht="20.25" customHeight="1" x14ac:dyDescent="0.3">
      <c r="A65" s="7">
        <v>59</v>
      </c>
      <c r="B65" s="11" t="str">
        <f>[6]Sheet1!C5</f>
        <v>Альтман Владислав Денисович</v>
      </c>
      <c r="C65" s="12" t="s">
        <v>21</v>
      </c>
      <c r="D65" s="11" t="str">
        <f t="shared" si="18"/>
        <v>МАОУ СОШ г. Нестерова имени В.И. Пацаева</v>
      </c>
      <c r="E65" s="7">
        <f>[6]Sheet1!E5</f>
        <v>25.6</v>
      </c>
      <c r="F65" s="11" t="str">
        <f t="shared" si="20"/>
        <v>участник</v>
      </c>
      <c r="G65" s="11"/>
    </row>
    <row r="66" spans="1:7" ht="20.25" customHeight="1" x14ac:dyDescent="0.3">
      <c r="A66" s="7">
        <v>60</v>
      </c>
      <c r="B66" s="11" t="str">
        <f>[6]Sheet1!C6</f>
        <v>Суворова Анастасия Владимировна</v>
      </c>
      <c r="C66" s="12" t="s">
        <v>21</v>
      </c>
      <c r="D66" s="11" t="str">
        <f t="shared" si="18"/>
        <v>МАОУ СОШ г. Нестерова имени В.И. Пацаева</v>
      </c>
      <c r="E66" s="7">
        <f>[6]Sheet1!E6</f>
        <v>22.2</v>
      </c>
      <c r="F66" s="11" t="str">
        <f t="shared" si="20"/>
        <v>участник</v>
      </c>
      <c r="G66" s="11"/>
    </row>
    <row r="67" spans="1:7" ht="20.25" customHeight="1" x14ac:dyDescent="0.3">
      <c r="A67" s="7">
        <v>61</v>
      </c>
      <c r="B67" s="11" t="str">
        <f>[6]Sheet1!C7</f>
        <v>Дьячина Виктория Анатольевна</v>
      </c>
      <c r="C67" s="12" t="str">
        <f t="shared" ref="C67:C69" si="21">C64</f>
        <v>10А</v>
      </c>
      <c r="D67" s="11" t="str">
        <f t="shared" ref="D67:D72" si="22">D7</f>
        <v>МАОУ СОШ г. Нестерова имени В.И. Пацаева</v>
      </c>
      <c r="E67" s="7">
        <f>[6]Sheet1!E7</f>
        <v>22.2</v>
      </c>
      <c r="F67" s="11" t="str">
        <f t="shared" si="20"/>
        <v>участник</v>
      </c>
      <c r="G67" s="11"/>
    </row>
    <row r="68" spans="1:7" ht="20.25" customHeight="1" x14ac:dyDescent="0.3">
      <c r="A68" s="7">
        <v>62</v>
      </c>
      <c r="B68" s="11" t="str">
        <f>[6]Sheet1!C8</f>
        <v>Руденко Ангелина Дмитриевна</v>
      </c>
      <c r="C68" s="12" t="str">
        <f t="shared" si="21"/>
        <v>10А</v>
      </c>
      <c r="D68" s="11" t="str">
        <f t="shared" si="22"/>
        <v>МАОУ СОШ г. Нестерова имени В.И. Пацаева</v>
      </c>
      <c r="E68" s="7">
        <f>[6]Sheet1!E8</f>
        <v>18.399999999999999</v>
      </c>
      <c r="F68" s="11" t="str">
        <f t="shared" si="20"/>
        <v>участник</v>
      </c>
      <c r="G68" s="11"/>
    </row>
    <row r="69" spans="1:7" ht="20.25" customHeight="1" x14ac:dyDescent="0.3">
      <c r="A69" s="7">
        <v>63</v>
      </c>
      <c r="B69" s="11" t="str">
        <f>[6]Sheet1!C9</f>
        <v>Уханова Екатерина Дмитриевна</v>
      </c>
      <c r="C69" s="12" t="str">
        <f t="shared" si="21"/>
        <v>10А</v>
      </c>
      <c r="D69" s="11" t="str">
        <f t="shared" si="22"/>
        <v>МАОУ СОШ г. Нестерова имени В.И. Пацаева</v>
      </c>
      <c r="E69" s="7">
        <f>[6]Sheet1!E9</f>
        <v>14.8</v>
      </c>
      <c r="F69" s="11" t="str">
        <f t="shared" si="20"/>
        <v>участник</v>
      </c>
      <c r="G69" s="11"/>
    </row>
    <row r="70" spans="1:7" ht="20.25" customHeight="1" x14ac:dyDescent="0.3">
      <c r="A70" s="7">
        <v>64</v>
      </c>
      <c r="B70" s="11" t="str">
        <f>[7]Sheet1!C4</f>
        <v>Роменков Глеб Николаевич</v>
      </c>
      <c r="C70" s="12" t="s">
        <v>22</v>
      </c>
      <c r="D70" s="11" t="str">
        <f t="shared" si="22"/>
        <v>МАОУ СОШ г. Нестерова имени В.И. Пацаева</v>
      </c>
      <c r="E70" s="7">
        <f>[7]Sheet1!E4</f>
        <v>26.9</v>
      </c>
      <c r="F70" s="11" t="str">
        <f t="shared" ref="F70:F73" si="23">F66</f>
        <v>участник</v>
      </c>
      <c r="G70" s="11"/>
    </row>
    <row r="71" spans="1:7" ht="20.25" customHeight="1" x14ac:dyDescent="0.3">
      <c r="A71" s="7">
        <v>65</v>
      </c>
      <c r="B71" s="11" t="str">
        <f>[7]Sheet1!C5</f>
        <v>Самадов Владимир Сергеевич</v>
      </c>
      <c r="C71" s="12" t="s">
        <v>22</v>
      </c>
      <c r="D71" s="11" t="str">
        <f t="shared" si="22"/>
        <v>МАОУ СОШ г. Нестерова имени В.И. Пацаева</v>
      </c>
      <c r="E71" s="7">
        <f>[7]Sheet1!E5</f>
        <v>20.399999999999999</v>
      </c>
      <c r="F71" s="11" t="str">
        <f t="shared" si="23"/>
        <v>участник</v>
      </c>
      <c r="G71" s="11"/>
    </row>
    <row r="72" spans="1:7" ht="20.25" customHeight="1" x14ac:dyDescent="0.3">
      <c r="A72" s="7">
        <v>66</v>
      </c>
      <c r="B72" s="11" t="str">
        <f>[7]Sheet1!C6</f>
        <v>Токарев Артём Александрович</v>
      </c>
      <c r="C72" s="12" t="s">
        <v>22</v>
      </c>
      <c r="D72" s="11" t="str">
        <f t="shared" si="22"/>
        <v>МАОУ СОШ г. Нестерова имени В.И. Пацаева</v>
      </c>
      <c r="E72" s="7">
        <f>[7]Sheet1!E6</f>
        <v>15.4</v>
      </c>
      <c r="F72" s="11" t="str">
        <f t="shared" si="23"/>
        <v>участник</v>
      </c>
      <c r="G72" s="11"/>
    </row>
    <row r="73" spans="1:7" ht="20.25" customHeight="1" x14ac:dyDescent="0.3">
      <c r="A73" s="7">
        <v>67</v>
      </c>
      <c r="B73" s="11" t="str">
        <f>[7]Sheet1!C7</f>
        <v>Шишлов Артём Витальевич</v>
      </c>
      <c r="C73" s="12" t="s">
        <v>22</v>
      </c>
      <c r="D73" s="11" t="s">
        <v>23</v>
      </c>
      <c r="E73" s="7">
        <f>[7]Sheet1!E7</f>
        <v>6</v>
      </c>
      <c r="F73" s="11" t="str">
        <f t="shared" si="23"/>
        <v>участник</v>
      </c>
      <c r="G73" s="11"/>
    </row>
    <row r="74" spans="1:7" ht="20.25" customHeight="1" x14ac:dyDescent="0.3">
      <c r="A74" s="7"/>
      <c r="B74" s="11"/>
      <c r="C74" s="12"/>
      <c r="D74" s="11"/>
      <c r="E74" s="7"/>
      <c r="F74" s="11"/>
      <c r="G74" s="11"/>
    </row>
    <row r="75" spans="1:7" ht="20.25" customHeight="1" x14ac:dyDescent="0.3">
      <c r="A75" s="3"/>
      <c r="B75" s="3"/>
      <c r="C75" s="3"/>
      <c r="D75" s="3"/>
      <c r="E75" s="3"/>
      <c r="F75" s="3"/>
      <c r="G75" s="3"/>
    </row>
    <row r="76" spans="1:7" ht="20.25" customHeight="1" x14ac:dyDescent="0.3"/>
    <row r="77" spans="1:7" ht="20.25" customHeight="1" x14ac:dyDescent="0.3"/>
    <row r="78" spans="1:7" ht="20.25" customHeight="1" x14ac:dyDescent="0.3"/>
  </sheetData>
  <mergeCells count="2">
    <mergeCell ref="A2:G3"/>
    <mergeCell ref="B5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2023-09-20T14:55:04Z</cp:lastPrinted>
  <dcterms:created xsi:type="dcterms:W3CDTF">2022-11-10T09:00:40Z</dcterms:created>
  <dcterms:modified xsi:type="dcterms:W3CDTF">2024-10-25T07:10:06Z</dcterms:modified>
</cp:coreProperties>
</file>